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n Welch\Documents\Documents\Horse Racing\2. E-book PDF and works doc\Adrian Massey System\"/>
    </mc:Choice>
  </mc:AlternateContent>
  <bookViews>
    <workbookView xWindow="930" yWindow="0" windowWidth="28740" windowHeight="11580" xr2:uid="{03F21DB6-537D-4C60-AF3B-8E6AD570A30A}"/>
  </bookViews>
  <sheets>
    <sheet name="Sheet1" sheetId="1" r:id="rId1"/>
    <sheet name="Sheet2" sheetId="2" r:id="rId2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" i="1" l="1"/>
  <c r="H58" i="1"/>
  <c r="H57" i="1"/>
  <c r="H56" i="1"/>
  <c r="H55" i="1"/>
  <c r="H54" i="1"/>
  <c r="H53" i="1"/>
  <c r="H52" i="1"/>
  <c r="H51" i="1"/>
  <c r="I50" i="1"/>
  <c r="L50" i="1" s="1"/>
  <c r="H50" i="1"/>
  <c r="J50" i="1" l="1"/>
  <c r="I51" i="1"/>
  <c r="K50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3" i="1"/>
  <c r="I3" i="1" s="1"/>
  <c r="K51" i="1" l="1"/>
  <c r="I52" i="1"/>
  <c r="J51" i="1"/>
  <c r="L51" i="1"/>
  <c r="K3" i="1"/>
  <c r="L3" i="1"/>
  <c r="I4" i="1"/>
  <c r="J3" i="1"/>
  <c r="I53" i="1" l="1"/>
  <c r="J52" i="1"/>
  <c r="L52" i="1"/>
  <c r="K52" i="1"/>
  <c r="J4" i="1"/>
  <c r="I5" i="1"/>
  <c r="L4" i="1"/>
  <c r="K4" i="1"/>
  <c r="L53" i="1" l="1"/>
  <c r="K53" i="1"/>
  <c r="I54" i="1"/>
  <c r="J53" i="1"/>
  <c r="I6" i="1"/>
  <c r="L5" i="1"/>
  <c r="J5" i="1"/>
  <c r="K5" i="1"/>
  <c r="L54" i="1" l="1"/>
  <c r="K54" i="1"/>
  <c r="I55" i="1"/>
  <c r="J54" i="1"/>
  <c r="I7" i="1"/>
  <c r="K6" i="1"/>
  <c r="L6" i="1"/>
  <c r="J6" i="1"/>
  <c r="K55" i="1" l="1"/>
  <c r="I56" i="1"/>
  <c r="J55" i="1"/>
  <c r="L55" i="1"/>
  <c r="I8" i="1"/>
  <c r="K7" i="1"/>
  <c r="J7" i="1"/>
  <c r="L7" i="1"/>
  <c r="I57" i="1" l="1"/>
  <c r="J56" i="1"/>
  <c r="L56" i="1"/>
  <c r="K56" i="1"/>
  <c r="I9" i="1"/>
  <c r="J8" i="1"/>
  <c r="K8" i="1"/>
  <c r="L8" i="1"/>
  <c r="L57" i="1" l="1"/>
  <c r="K57" i="1"/>
  <c r="I58" i="1"/>
  <c r="J57" i="1"/>
  <c r="I10" i="1"/>
  <c r="L9" i="1"/>
  <c r="J9" i="1"/>
  <c r="K9" i="1"/>
  <c r="L58" i="1" l="1"/>
  <c r="K58" i="1"/>
  <c r="I59" i="1"/>
  <c r="J58" i="1"/>
  <c r="I11" i="1"/>
  <c r="K10" i="1"/>
  <c r="L10" i="1"/>
  <c r="J10" i="1"/>
  <c r="K59" i="1" l="1"/>
  <c r="L59" i="1"/>
  <c r="J59" i="1"/>
  <c r="I12" i="1"/>
  <c r="K11" i="1"/>
  <c r="J11" i="1"/>
  <c r="L11" i="1"/>
  <c r="I13" i="1" l="1"/>
  <c r="J12" i="1"/>
  <c r="K12" i="1"/>
  <c r="L12" i="1"/>
  <c r="I14" i="1" l="1"/>
  <c r="L13" i="1"/>
  <c r="J13" i="1"/>
  <c r="K13" i="1"/>
  <c r="I15" i="1" l="1"/>
  <c r="K14" i="1"/>
  <c r="L14" i="1"/>
  <c r="J14" i="1"/>
  <c r="I16" i="1" l="1"/>
  <c r="K15" i="1"/>
  <c r="L15" i="1"/>
  <c r="J15" i="1"/>
  <c r="I17" i="1" l="1"/>
  <c r="J16" i="1"/>
  <c r="K16" i="1"/>
  <c r="L16" i="1"/>
  <c r="I18" i="1" l="1"/>
  <c r="L17" i="1"/>
  <c r="J17" i="1"/>
  <c r="K17" i="1"/>
  <c r="I19" i="1" l="1"/>
  <c r="K18" i="1"/>
  <c r="L18" i="1"/>
  <c r="J18" i="1"/>
  <c r="I20" i="1" l="1"/>
  <c r="K19" i="1"/>
  <c r="J19" i="1"/>
  <c r="L19" i="1"/>
  <c r="I21" i="1" l="1"/>
  <c r="J20" i="1"/>
  <c r="K20" i="1"/>
  <c r="L20" i="1"/>
  <c r="I22" i="1" l="1"/>
  <c r="L21" i="1"/>
  <c r="J21" i="1"/>
  <c r="K21" i="1"/>
  <c r="I23" i="1" l="1"/>
  <c r="K22" i="1"/>
  <c r="L22" i="1"/>
  <c r="J22" i="1"/>
  <c r="I24" i="1" l="1"/>
  <c r="K23" i="1"/>
  <c r="J23" i="1"/>
  <c r="L23" i="1"/>
  <c r="I25" i="1" l="1"/>
  <c r="J24" i="1"/>
  <c r="K24" i="1"/>
  <c r="L24" i="1"/>
  <c r="I26" i="1" l="1"/>
  <c r="L25" i="1"/>
  <c r="J25" i="1"/>
  <c r="K25" i="1"/>
  <c r="I27" i="1" l="1"/>
  <c r="K26" i="1"/>
  <c r="L26" i="1"/>
  <c r="J26" i="1"/>
  <c r="I28" i="1" l="1"/>
  <c r="K27" i="1"/>
  <c r="J27" i="1"/>
  <c r="L27" i="1"/>
  <c r="I29" i="1" l="1"/>
  <c r="J28" i="1"/>
  <c r="L28" i="1"/>
  <c r="K28" i="1"/>
  <c r="I30" i="1" l="1"/>
  <c r="L29" i="1"/>
  <c r="J29" i="1"/>
  <c r="K29" i="1"/>
  <c r="I31" i="1" l="1"/>
  <c r="K30" i="1"/>
  <c r="L30" i="1"/>
  <c r="J30" i="1"/>
  <c r="I32" i="1" l="1"/>
  <c r="K31" i="1"/>
  <c r="L31" i="1"/>
  <c r="J31" i="1"/>
  <c r="I33" i="1" l="1"/>
  <c r="J32" i="1"/>
  <c r="K32" i="1"/>
  <c r="L32" i="1"/>
  <c r="I34" i="1" l="1"/>
  <c r="L33" i="1"/>
  <c r="J33" i="1"/>
  <c r="K33" i="1"/>
  <c r="I35" i="1" l="1"/>
  <c r="K34" i="1"/>
  <c r="L34" i="1"/>
  <c r="J34" i="1"/>
  <c r="I36" i="1" l="1"/>
  <c r="K35" i="1"/>
  <c r="J35" i="1"/>
  <c r="L35" i="1"/>
  <c r="I37" i="1" l="1"/>
  <c r="J36" i="1"/>
  <c r="K36" i="1"/>
  <c r="L36" i="1"/>
  <c r="I38" i="1" l="1"/>
  <c r="L37" i="1"/>
  <c r="J37" i="1"/>
  <c r="K37" i="1"/>
  <c r="I39" i="1" l="1"/>
  <c r="K38" i="1"/>
  <c r="L38" i="1"/>
  <c r="J38" i="1"/>
  <c r="I40" i="1" l="1"/>
  <c r="K39" i="1"/>
  <c r="J39" i="1"/>
  <c r="L39" i="1"/>
  <c r="I41" i="1" l="1"/>
  <c r="J40" i="1"/>
  <c r="K40" i="1"/>
  <c r="L40" i="1"/>
  <c r="I42" i="1" l="1"/>
  <c r="L41" i="1"/>
  <c r="J41" i="1"/>
  <c r="K41" i="1"/>
  <c r="I43" i="1" l="1"/>
  <c r="K42" i="1"/>
  <c r="L42" i="1"/>
  <c r="J42" i="1"/>
  <c r="I44" i="1" l="1"/>
  <c r="K43" i="1"/>
  <c r="J43" i="1"/>
  <c r="L43" i="1"/>
  <c r="I45" i="1" l="1"/>
  <c r="J44" i="1"/>
  <c r="K44" i="1"/>
  <c r="L44" i="1"/>
  <c r="I46" i="1" l="1"/>
  <c r="L45" i="1"/>
  <c r="J45" i="1"/>
  <c r="K45" i="1"/>
  <c r="I47" i="1" l="1"/>
  <c r="K46" i="1"/>
  <c r="L46" i="1"/>
  <c r="J46" i="1"/>
  <c r="I48" i="1" l="1"/>
  <c r="K47" i="1"/>
  <c r="L47" i="1"/>
  <c r="J47" i="1"/>
  <c r="I49" i="1" l="1"/>
  <c r="J48" i="1"/>
  <c r="K48" i="1"/>
  <c r="L48" i="1"/>
  <c r="L49" i="1" l="1"/>
  <c r="J49" i="1"/>
  <c r="K49" i="1"/>
</calcChain>
</file>

<file path=xl/sharedStrings.xml><?xml version="1.0" encoding="utf-8"?>
<sst xmlns="http://schemas.openxmlformats.org/spreadsheetml/2006/main" count="155" uniqueCount="63">
  <si>
    <t>Date</t>
  </si>
  <si>
    <t>Race</t>
  </si>
  <si>
    <t>Horse</t>
  </si>
  <si>
    <t>Position</t>
  </si>
  <si>
    <t>SP</t>
  </si>
  <si>
    <t>1/7</t>
  </si>
  <si>
    <t>3/8</t>
  </si>
  <si>
    <t>2/5</t>
  </si>
  <si>
    <t>1/9</t>
  </si>
  <si>
    <t>1/8</t>
  </si>
  <si>
    <t>2/7</t>
  </si>
  <si>
    <t>1/2</t>
  </si>
  <si>
    <t>4/6</t>
  </si>
  <si>
    <t>1/1</t>
  </si>
  <si>
    <t>4/9</t>
  </si>
  <si>
    <t>3/6</t>
  </si>
  <si>
    <t>2/8</t>
  </si>
  <si>
    <t>4/10</t>
  </si>
  <si>
    <t>1/12</t>
  </si>
  <si>
    <t>1/13</t>
  </si>
  <si>
    <t>1/11</t>
  </si>
  <si>
    <t>3/10</t>
  </si>
  <si>
    <t>2/10</t>
  </si>
  <si>
    <t>6/10</t>
  </si>
  <si>
    <t>5/10</t>
  </si>
  <si>
    <t>1/6</t>
  </si>
  <si>
    <t>1/4</t>
  </si>
  <si>
    <t>3/11</t>
  </si>
  <si>
    <t>1/5</t>
  </si>
  <si>
    <t>3/9</t>
  </si>
  <si>
    <t>1/10</t>
  </si>
  <si>
    <t>8/10</t>
  </si>
  <si>
    <t>BSP</t>
  </si>
  <si>
    <t>7/7</t>
  </si>
  <si>
    <t>1/3</t>
  </si>
  <si>
    <t>2/1</t>
  </si>
  <si>
    <t>3/1</t>
  </si>
  <si>
    <t>6/4</t>
  </si>
  <si>
    <t>9/4</t>
  </si>
  <si>
    <t>5/2</t>
  </si>
  <si>
    <t>6/5</t>
  </si>
  <si>
    <t>8/11</t>
  </si>
  <si>
    <t>15/8</t>
  </si>
  <si>
    <t>11/10</t>
  </si>
  <si>
    <t>11/4</t>
  </si>
  <si>
    <t>11/8</t>
  </si>
  <si>
    <t>10/11</t>
  </si>
  <si>
    <t>5/4</t>
  </si>
  <si>
    <t>13/8</t>
  </si>
  <si>
    <t>7/4</t>
  </si>
  <si>
    <t>4/5</t>
  </si>
  <si>
    <t>4/1</t>
  </si>
  <si>
    <t>7/2</t>
  </si>
  <si>
    <t>BSP -5%</t>
  </si>
  <si>
    <t>Won</t>
  </si>
  <si>
    <t>Won?</t>
  </si>
  <si>
    <t>Totals</t>
  </si>
  <si>
    <t>5/9</t>
  </si>
  <si>
    <t>8/13</t>
  </si>
  <si>
    <t>2/11</t>
  </si>
  <si>
    <t>2/13</t>
  </si>
  <si>
    <t>4/7</t>
  </si>
  <si>
    <t>2/6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</si>
</sst>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dd/mm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theme="8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164" fontId="1" fillId="0" borderId="0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2" fontId="1" fillId="0" borderId="0" xfId="0" applyNumberFormat="1" applyFont="1"/>
    <xf numFmtId="8" fontId="1" fillId="0" borderId="0" xfId="0" applyNumberFormat="1" applyFont="1"/>
    <xf numFmtId="0" fontId="2" fillId="0" borderId="0" xfId="0" applyFont="1"/>
    <xf numFmtId="0" fontId="1" fillId="0" borderId="0" xfId="0" applyFont="1"/>
    <xf numFmtId="49" fontId="2" fillId="0" borderId="0" xfId="0" applyNumberFormat="1" applyFont="1"/>
    <xf numFmtId="2" fontId="2" fillId="0" borderId="0" xfId="0" applyNumberFormat="1" applyFont="1"/>
    <xf numFmtId="8" fontId="2" fillId="0" borderId="0" xfId="0" applyNumberFormat="1" applyFont="1"/>
    <xf numFmtId="49" fontId="3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15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left" vertical="center" wrapText="1"/>
    </xf>
    <xf numFmtId="15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D9E4F-759C-448C-9DD6-62C061F37088}">
  <dimension ref="A1:P59"/>
  <sheetViews>
    <sheetView tabSelected="1" topLeftCell="A34" workbookViewId="0">
      <selection activeCell="F64" sqref="F64"/>
    </sheetView>
  </sheetViews>
  <sheetFormatPr defaultRowHeight="17.100000000000001" customHeight="1" x14ac:dyDescent="0.2"/>
  <cols>
    <col min="1" max="1" width="13.7109375" style="3" customWidth="1"/>
    <col min="2" max="2" width="21.85546875" style="3" customWidth="1"/>
    <col min="3" max="3" width="22" style="3" customWidth="1"/>
    <col min="4" max="4" width="10.28515625" style="3" customWidth="1"/>
    <col min="5" max="6" width="10.28515625" style="16" customWidth="1"/>
    <col min="7" max="7" width="10.28515625" style="17" customWidth="1"/>
    <col min="8" max="9" width="10.28515625" style="11" customWidth="1"/>
    <col min="10" max="11" width="14.7109375" style="12" customWidth="1"/>
    <col min="12" max="12" width="14.5703125" style="12" customWidth="1"/>
    <col min="13" max="13" width="9.140625" style="8"/>
    <col min="14" max="14" width="11.42578125" style="8" customWidth="1"/>
    <col min="15" max="15" width="9.140625" style="10"/>
    <col min="16" max="16" width="9.140625" style="11"/>
    <col min="17" max="16384" width="9.140625" style="8"/>
  </cols>
  <sheetData>
    <row r="1" spans="1:14" ht="17.100000000000001" customHeight="1" x14ac:dyDescent="0.2">
      <c r="A1" s="1" t="s">
        <v>0</v>
      </c>
      <c r="B1" s="1" t="s">
        <v>1</v>
      </c>
      <c r="C1" s="1" t="s">
        <v>2</v>
      </c>
      <c r="D1" s="1" t="s">
        <v>55</v>
      </c>
      <c r="E1" s="4" t="s">
        <v>3</v>
      </c>
      <c r="F1" s="5" t="s">
        <v>4</v>
      </c>
      <c r="G1" s="5" t="s">
        <v>32</v>
      </c>
      <c r="H1" s="6" t="s">
        <v>53</v>
      </c>
      <c r="I1" s="6" t="s">
        <v>56</v>
      </c>
      <c r="J1" s="7">
        <v>50</v>
      </c>
      <c r="K1" s="7">
        <v>100</v>
      </c>
      <c r="L1" s="7">
        <v>250</v>
      </c>
      <c r="N1" s="9"/>
    </row>
    <row r="2" spans="1:14" ht="17.100000000000001" customHeight="1" x14ac:dyDescent="0.2">
      <c r="A2" s="1"/>
      <c r="B2" s="1"/>
      <c r="C2" s="1"/>
      <c r="D2" s="1"/>
      <c r="E2" s="4"/>
      <c r="F2" s="5"/>
      <c r="G2" s="5"/>
      <c r="H2" s="6"/>
    </row>
    <row r="3" spans="1:14" ht="17.100000000000001" customHeight="1" x14ac:dyDescent="0.2">
      <c r="A3" s="18"/>
      <c r="B3" s="19"/>
      <c r="C3" s="19"/>
      <c r="D3" s="20" t="s">
        <v>54</v>
      </c>
      <c r="E3" s="13" t="s">
        <v>5</v>
      </c>
      <c r="F3" s="13" t="s">
        <v>11</v>
      </c>
      <c r="G3" s="21">
        <v>1.58</v>
      </c>
      <c r="H3" s="11">
        <f>IF(D3="Won", (G3-1)*0.95,-1)</f>
        <v>0.55100000000000005</v>
      </c>
      <c r="I3" s="11">
        <f>I2+H3</f>
        <v>0.55100000000000005</v>
      </c>
      <c r="J3" s="12">
        <f>I3*50</f>
        <v>27.55</v>
      </c>
      <c r="K3" s="12">
        <f>I3*100</f>
        <v>55.1</v>
      </c>
      <c r="L3" s="12">
        <f>I3*250</f>
        <v>137.75</v>
      </c>
    </row>
    <row r="4" spans="1:14" ht="17.100000000000001" customHeight="1" x14ac:dyDescent="0.2">
      <c r="A4" s="18"/>
      <c r="B4" s="19"/>
      <c r="C4" s="19"/>
      <c r="D4" s="2"/>
      <c r="E4" s="14" t="s">
        <v>6</v>
      </c>
      <c r="F4" s="14" t="s">
        <v>37</v>
      </c>
      <c r="G4" s="15"/>
      <c r="H4" s="11">
        <f t="shared" ref="H4:H59" si="0">IF(D4="Won", (G4-1)*0.95,-1)</f>
        <v>-1</v>
      </c>
      <c r="I4" s="11">
        <f t="shared" ref="I4:I59" si="1">I3+H4</f>
        <v>-0.44899999999999995</v>
      </c>
      <c r="J4" s="12">
        <f t="shared" ref="J4:J59" si="2">I4*50</f>
        <v>-22.45</v>
      </c>
      <c r="K4" s="12">
        <f t="shared" ref="K4:K59" si="3">I4*100</f>
        <v>-44.9</v>
      </c>
      <c r="L4" s="12">
        <f t="shared" ref="L4:L59" si="4">I4*250</f>
        <v>-112.24999999999999</v>
      </c>
    </row>
    <row r="5" spans="1:14" ht="17.100000000000001" customHeight="1" x14ac:dyDescent="0.2">
      <c r="A5" s="18"/>
      <c r="B5" s="19"/>
      <c r="C5" s="19"/>
      <c r="D5" s="2"/>
      <c r="E5" s="28" t="s">
        <v>7</v>
      </c>
      <c r="F5" s="14" t="s">
        <v>12</v>
      </c>
      <c r="G5" s="15"/>
      <c r="H5" s="11">
        <f t="shared" si="0"/>
        <v>-1</v>
      </c>
      <c r="I5" s="11">
        <f t="shared" si="1"/>
        <v>-1.4489999999999998</v>
      </c>
      <c r="J5" s="12">
        <f t="shared" si="2"/>
        <v>-72.449999999999989</v>
      </c>
      <c r="K5" s="12">
        <f t="shared" si="3"/>
        <v>-144.89999999999998</v>
      </c>
      <c r="L5" s="12">
        <f t="shared" si="4"/>
        <v>-362.24999999999994</v>
      </c>
    </row>
    <row r="6" spans="1:14" ht="17.100000000000001" customHeight="1" x14ac:dyDescent="0.2">
      <c r="A6" s="18"/>
      <c r="B6" s="19"/>
      <c r="C6" s="19"/>
      <c r="D6" s="20" t="s">
        <v>54</v>
      </c>
      <c r="E6" s="13" t="s">
        <v>8</v>
      </c>
      <c r="F6" s="13" t="s">
        <v>41</v>
      </c>
      <c r="G6" s="21">
        <v>1.7</v>
      </c>
      <c r="H6" s="11">
        <f t="shared" si="0"/>
        <v>0.66499999999999992</v>
      </c>
      <c r="I6" s="11">
        <f t="shared" si="1"/>
        <v>-0.78399999999999992</v>
      </c>
      <c r="J6" s="12">
        <f t="shared" si="2"/>
        <v>-39.199999999999996</v>
      </c>
      <c r="K6" s="12">
        <f t="shared" si="3"/>
        <v>-78.399999999999991</v>
      </c>
      <c r="L6" s="12">
        <f t="shared" si="4"/>
        <v>-195.99999999999997</v>
      </c>
    </row>
    <row r="7" spans="1:14" ht="17.100000000000001" customHeight="1" x14ac:dyDescent="0.2">
      <c r="A7" s="18"/>
      <c r="B7" s="19"/>
      <c r="C7" s="19"/>
      <c r="D7" s="20" t="s">
        <v>54</v>
      </c>
      <c r="E7" s="13" t="s">
        <v>8</v>
      </c>
      <c r="F7" s="13" t="s">
        <v>38</v>
      </c>
      <c r="G7" s="21">
        <v>3.5</v>
      </c>
      <c r="H7" s="11">
        <f t="shared" si="0"/>
        <v>2.375</v>
      </c>
      <c r="I7" s="11">
        <f t="shared" si="1"/>
        <v>1.5910000000000002</v>
      </c>
      <c r="J7" s="12">
        <f t="shared" si="2"/>
        <v>79.550000000000011</v>
      </c>
      <c r="K7" s="12">
        <f t="shared" si="3"/>
        <v>159.10000000000002</v>
      </c>
      <c r="L7" s="12">
        <f t="shared" si="4"/>
        <v>397.75000000000006</v>
      </c>
    </row>
    <row r="8" spans="1:14" ht="17.100000000000001" customHeight="1" x14ac:dyDescent="0.2">
      <c r="A8" s="18"/>
      <c r="B8" s="19"/>
      <c r="C8" s="19"/>
      <c r="D8" s="20" t="s">
        <v>54</v>
      </c>
      <c r="E8" s="13" t="s">
        <v>9</v>
      </c>
      <c r="F8" s="13" t="s">
        <v>34</v>
      </c>
      <c r="G8" s="21">
        <v>1.34</v>
      </c>
      <c r="H8" s="11">
        <f t="shared" si="0"/>
        <v>0.32300000000000006</v>
      </c>
      <c r="I8" s="11">
        <f t="shared" si="1"/>
        <v>1.9140000000000001</v>
      </c>
      <c r="J8" s="12">
        <f t="shared" si="2"/>
        <v>95.7</v>
      </c>
      <c r="K8" s="12">
        <f t="shared" si="3"/>
        <v>191.4</v>
      </c>
      <c r="L8" s="12">
        <f t="shared" si="4"/>
        <v>478.50000000000006</v>
      </c>
    </row>
    <row r="9" spans="1:14" ht="17.100000000000001" customHeight="1" x14ac:dyDescent="0.2">
      <c r="A9" s="18"/>
      <c r="B9" s="19"/>
      <c r="C9" s="19"/>
      <c r="D9" s="20" t="s">
        <v>54</v>
      </c>
      <c r="E9" s="13" t="s">
        <v>5</v>
      </c>
      <c r="F9" s="13" t="s">
        <v>12</v>
      </c>
      <c r="G9" s="21">
        <v>1.72</v>
      </c>
      <c r="H9" s="11">
        <f t="shared" si="0"/>
        <v>0.68399999999999994</v>
      </c>
      <c r="I9" s="11">
        <f t="shared" si="1"/>
        <v>2.5979999999999999</v>
      </c>
      <c r="J9" s="12">
        <f t="shared" si="2"/>
        <v>129.9</v>
      </c>
      <c r="K9" s="12">
        <f t="shared" si="3"/>
        <v>259.8</v>
      </c>
      <c r="L9" s="12">
        <f t="shared" si="4"/>
        <v>649.5</v>
      </c>
    </row>
    <row r="10" spans="1:14" ht="17.100000000000001" customHeight="1" x14ac:dyDescent="0.2">
      <c r="A10" s="18"/>
      <c r="B10" s="19"/>
      <c r="C10" s="19"/>
      <c r="D10" s="2"/>
      <c r="E10" s="28" t="s">
        <v>10</v>
      </c>
      <c r="F10" s="14" t="s">
        <v>13</v>
      </c>
      <c r="G10" s="15"/>
      <c r="H10" s="11">
        <f t="shared" si="0"/>
        <v>-1</v>
      </c>
      <c r="I10" s="11">
        <f t="shared" si="1"/>
        <v>1.5979999999999999</v>
      </c>
      <c r="J10" s="12">
        <f t="shared" si="2"/>
        <v>79.899999999999991</v>
      </c>
      <c r="K10" s="12">
        <f t="shared" si="3"/>
        <v>159.79999999999998</v>
      </c>
      <c r="L10" s="12">
        <f t="shared" si="4"/>
        <v>399.49999999999994</v>
      </c>
    </row>
    <row r="11" spans="1:14" ht="17.100000000000001" customHeight="1" x14ac:dyDescent="0.2">
      <c r="A11" s="18"/>
      <c r="B11" s="19"/>
      <c r="C11" s="19"/>
      <c r="D11" s="2"/>
      <c r="E11" s="14" t="s">
        <v>17</v>
      </c>
      <c r="F11" s="14" t="s">
        <v>38</v>
      </c>
      <c r="G11" s="15"/>
      <c r="H11" s="11">
        <f t="shared" si="0"/>
        <v>-1</v>
      </c>
      <c r="I11" s="11">
        <f t="shared" si="1"/>
        <v>0.59799999999999986</v>
      </c>
      <c r="J11" s="12">
        <f t="shared" si="2"/>
        <v>29.899999999999991</v>
      </c>
      <c r="K11" s="12">
        <f t="shared" si="3"/>
        <v>59.799999999999983</v>
      </c>
      <c r="L11" s="12">
        <f t="shared" si="4"/>
        <v>149.49999999999997</v>
      </c>
    </row>
    <row r="12" spans="1:14" ht="17.100000000000001" customHeight="1" x14ac:dyDescent="0.2">
      <c r="A12" s="18"/>
      <c r="B12" s="19"/>
      <c r="C12" s="19"/>
      <c r="D12" s="20" t="s">
        <v>54</v>
      </c>
      <c r="E12" s="13" t="s">
        <v>9</v>
      </c>
      <c r="F12" s="13" t="s">
        <v>42</v>
      </c>
      <c r="G12" s="21">
        <v>3</v>
      </c>
      <c r="H12" s="11">
        <f t="shared" si="0"/>
        <v>1.9</v>
      </c>
      <c r="I12" s="11">
        <f t="shared" si="1"/>
        <v>2.4979999999999998</v>
      </c>
      <c r="J12" s="12">
        <f t="shared" si="2"/>
        <v>124.89999999999999</v>
      </c>
      <c r="K12" s="12">
        <f t="shared" si="3"/>
        <v>249.79999999999998</v>
      </c>
      <c r="L12" s="12">
        <f t="shared" si="4"/>
        <v>624.5</v>
      </c>
    </row>
    <row r="13" spans="1:14" ht="17.100000000000001" customHeight="1" x14ac:dyDescent="0.2">
      <c r="A13" s="18"/>
      <c r="B13" s="19"/>
      <c r="C13" s="19"/>
      <c r="D13" s="20" t="s">
        <v>54</v>
      </c>
      <c r="E13" s="13" t="s">
        <v>5</v>
      </c>
      <c r="F13" s="13" t="s">
        <v>43</v>
      </c>
      <c r="G13" s="21">
        <v>2.19</v>
      </c>
      <c r="H13" s="11">
        <f t="shared" si="0"/>
        <v>1.1304999999999998</v>
      </c>
      <c r="I13" s="11">
        <f t="shared" si="1"/>
        <v>3.6284999999999998</v>
      </c>
      <c r="J13" s="12">
        <f t="shared" si="2"/>
        <v>181.42499999999998</v>
      </c>
      <c r="K13" s="12">
        <f t="shared" si="3"/>
        <v>362.84999999999997</v>
      </c>
      <c r="L13" s="12">
        <f t="shared" si="4"/>
        <v>907.125</v>
      </c>
    </row>
    <row r="14" spans="1:14" ht="17.100000000000001" customHeight="1" x14ac:dyDescent="0.2">
      <c r="A14" s="18"/>
      <c r="B14" s="19"/>
      <c r="C14" s="19"/>
      <c r="D14" s="20" t="s">
        <v>54</v>
      </c>
      <c r="E14" s="13" t="s">
        <v>5</v>
      </c>
      <c r="F14" s="13" t="s">
        <v>43</v>
      </c>
      <c r="G14" s="21">
        <v>2.2000000000000002</v>
      </c>
      <c r="H14" s="11">
        <f t="shared" si="0"/>
        <v>1.1400000000000001</v>
      </c>
      <c r="I14" s="11">
        <f t="shared" si="1"/>
        <v>4.7684999999999995</v>
      </c>
      <c r="J14" s="12">
        <f t="shared" si="2"/>
        <v>238.42499999999998</v>
      </c>
      <c r="K14" s="12">
        <f t="shared" si="3"/>
        <v>476.84999999999997</v>
      </c>
      <c r="L14" s="12">
        <f t="shared" si="4"/>
        <v>1192.1249999999998</v>
      </c>
    </row>
    <row r="15" spans="1:14" ht="17.100000000000001" customHeight="1" x14ac:dyDescent="0.2">
      <c r="A15" s="18"/>
      <c r="B15" s="19"/>
      <c r="C15" s="19"/>
      <c r="D15" s="20" t="s">
        <v>54</v>
      </c>
      <c r="E15" s="13" t="s">
        <v>18</v>
      </c>
      <c r="F15" s="13" t="s">
        <v>38</v>
      </c>
      <c r="G15" s="21">
        <v>3.5</v>
      </c>
      <c r="H15" s="11">
        <f t="shared" si="0"/>
        <v>2.375</v>
      </c>
      <c r="I15" s="11">
        <f t="shared" si="1"/>
        <v>7.1434999999999995</v>
      </c>
      <c r="J15" s="12">
        <f t="shared" si="2"/>
        <v>357.17499999999995</v>
      </c>
      <c r="K15" s="12">
        <f t="shared" si="3"/>
        <v>714.34999999999991</v>
      </c>
      <c r="L15" s="12">
        <f t="shared" si="4"/>
        <v>1785.8749999999998</v>
      </c>
    </row>
    <row r="16" spans="1:14" ht="17.100000000000001" customHeight="1" x14ac:dyDescent="0.2">
      <c r="A16" s="18"/>
      <c r="B16" s="19"/>
      <c r="C16" s="19"/>
      <c r="D16" s="2"/>
      <c r="E16" s="14" t="s">
        <v>12</v>
      </c>
      <c r="F16" s="14" t="s">
        <v>39</v>
      </c>
      <c r="G16" s="15">
        <v>3.91</v>
      </c>
      <c r="H16" s="11">
        <f t="shared" si="0"/>
        <v>-1</v>
      </c>
      <c r="I16" s="11">
        <f t="shared" si="1"/>
        <v>6.1434999999999995</v>
      </c>
      <c r="J16" s="12">
        <f t="shared" si="2"/>
        <v>307.17499999999995</v>
      </c>
      <c r="K16" s="12">
        <f t="shared" si="3"/>
        <v>614.34999999999991</v>
      </c>
      <c r="L16" s="12">
        <f t="shared" si="4"/>
        <v>1535.8749999999998</v>
      </c>
    </row>
    <row r="17" spans="1:12" ht="17.100000000000001" customHeight="1" x14ac:dyDescent="0.2">
      <c r="A17" s="18"/>
      <c r="B17" s="19"/>
      <c r="C17" s="19"/>
      <c r="D17" s="20" t="s">
        <v>54</v>
      </c>
      <c r="E17" s="13" t="s">
        <v>19</v>
      </c>
      <c r="F17" s="13" t="s">
        <v>44</v>
      </c>
      <c r="G17" s="21">
        <v>3.6</v>
      </c>
      <c r="H17" s="11">
        <f t="shared" si="0"/>
        <v>2.4699999999999998</v>
      </c>
      <c r="I17" s="11">
        <f t="shared" si="1"/>
        <v>8.6134999999999984</v>
      </c>
      <c r="J17" s="12">
        <f t="shared" si="2"/>
        <v>430.6749999999999</v>
      </c>
      <c r="K17" s="12">
        <f t="shared" si="3"/>
        <v>861.3499999999998</v>
      </c>
      <c r="L17" s="12">
        <f t="shared" si="4"/>
        <v>2153.3749999999995</v>
      </c>
    </row>
    <row r="18" spans="1:12" ht="17.100000000000001" customHeight="1" x14ac:dyDescent="0.2">
      <c r="A18" s="18"/>
      <c r="B18" s="19"/>
      <c r="C18" s="19"/>
      <c r="D18" s="20" t="s">
        <v>54</v>
      </c>
      <c r="E18" s="13" t="s">
        <v>20</v>
      </c>
      <c r="F18" s="13" t="s">
        <v>42</v>
      </c>
      <c r="G18" s="21">
        <v>2.97</v>
      </c>
      <c r="H18" s="11">
        <f t="shared" si="0"/>
        <v>1.8715000000000002</v>
      </c>
      <c r="I18" s="11">
        <f t="shared" si="1"/>
        <v>10.484999999999999</v>
      </c>
      <c r="J18" s="12">
        <f t="shared" si="2"/>
        <v>524.25</v>
      </c>
      <c r="K18" s="12">
        <f t="shared" si="3"/>
        <v>1048.5</v>
      </c>
      <c r="L18" s="12">
        <f t="shared" si="4"/>
        <v>2621.25</v>
      </c>
    </row>
    <row r="19" spans="1:12" ht="17.100000000000001" customHeight="1" x14ac:dyDescent="0.2">
      <c r="A19" s="18"/>
      <c r="B19" s="19"/>
      <c r="C19" s="19"/>
      <c r="D19" s="2"/>
      <c r="E19" s="14" t="s">
        <v>33</v>
      </c>
      <c r="F19" s="14" t="s">
        <v>35</v>
      </c>
      <c r="G19" s="15">
        <v>3.24</v>
      </c>
      <c r="H19" s="11">
        <f t="shared" si="0"/>
        <v>-1</v>
      </c>
      <c r="I19" s="11">
        <f t="shared" si="1"/>
        <v>9.4849999999999994</v>
      </c>
      <c r="J19" s="12">
        <f t="shared" si="2"/>
        <v>474.25</v>
      </c>
      <c r="K19" s="12">
        <f t="shared" si="3"/>
        <v>948.5</v>
      </c>
      <c r="L19" s="12">
        <f t="shared" si="4"/>
        <v>2371.25</v>
      </c>
    </row>
    <row r="20" spans="1:12" ht="17.100000000000001" customHeight="1" x14ac:dyDescent="0.2">
      <c r="A20" s="18"/>
      <c r="B20" s="19"/>
      <c r="C20" s="19"/>
      <c r="D20" s="2"/>
      <c r="E20" s="14" t="s">
        <v>21</v>
      </c>
      <c r="F20" s="14" t="s">
        <v>35</v>
      </c>
      <c r="G20" s="15">
        <v>3.27</v>
      </c>
      <c r="H20" s="11">
        <f t="shared" si="0"/>
        <v>-1</v>
      </c>
      <c r="I20" s="11">
        <f t="shared" si="1"/>
        <v>8.4849999999999994</v>
      </c>
      <c r="J20" s="12">
        <f t="shared" si="2"/>
        <v>424.25</v>
      </c>
      <c r="K20" s="12">
        <f t="shared" si="3"/>
        <v>848.5</v>
      </c>
      <c r="L20" s="12">
        <f t="shared" si="4"/>
        <v>2121.25</v>
      </c>
    </row>
    <row r="21" spans="1:12" ht="17.100000000000001" customHeight="1" x14ac:dyDescent="0.2">
      <c r="A21" s="18"/>
      <c r="B21" s="19"/>
      <c r="C21" s="19"/>
      <c r="D21" s="20" t="s">
        <v>54</v>
      </c>
      <c r="E21" s="13" t="s">
        <v>5</v>
      </c>
      <c r="F21" s="13" t="s">
        <v>40</v>
      </c>
      <c r="G21" s="21">
        <v>2.2200000000000002</v>
      </c>
      <c r="H21" s="11">
        <f t="shared" si="0"/>
        <v>1.159</v>
      </c>
      <c r="I21" s="11">
        <f t="shared" si="1"/>
        <v>9.6440000000000001</v>
      </c>
      <c r="J21" s="12">
        <f t="shared" si="2"/>
        <v>482.2</v>
      </c>
      <c r="K21" s="12">
        <f t="shared" si="3"/>
        <v>964.4</v>
      </c>
      <c r="L21" s="12">
        <f t="shared" si="4"/>
        <v>2411</v>
      </c>
    </row>
    <row r="22" spans="1:12" ht="17.100000000000001" customHeight="1" x14ac:dyDescent="0.2">
      <c r="A22" s="18"/>
      <c r="B22" s="19"/>
      <c r="C22" s="19"/>
      <c r="D22" s="2"/>
      <c r="E22" s="14" t="s">
        <v>14</v>
      </c>
      <c r="F22" s="14" t="s">
        <v>39</v>
      </c>
      <c r="G22" s="15">
        <v>3.65</v>
      </c>
      <c r="H22" s="11">
        <f t="shared" si="0"/>
        <v>-1</v>
      </c>
      <c r="I22" s="11">
        <f t="shared" si="1"/>
        <v>8.6440000000000001</v>
      </c>
      <c r="J22" s="12">
        <f t="shared" si="2"/>
        <v>432.2</v>
      </c>
      <c r="K22" s="12">
        <f t="shared" si="3"/>
        <v>864.4</v>
      </c>
      <c r="L22" s="12">
        <f t="shared" si="4"/>
        <v>2161</v>
      </c>
    </row>
    <row r="23" spans="1:12" ht="17.100000000000001" customHeight="1" x14ac:dyDescent="0.2">
      <c r="A23" s="18"/>
      <c r="B23" s="19"/>
      <c r="C23" s="19"/>
      <c r="D23" s="2"/>
      <c r="E23" s="14" t="s">
        <v>15</v>
      </c>
      <c r="F23" s="14" t="s">
        <v>45</v>
      </c>
      <c r="G23" s="15">
        <v>2.5</v>
      </c>
      <c r="H23" s="11">
        <f t="shared" si="0"/>
        <v>-1</v>
      </c>
      <c r="I23" s="11">
        <f t="shared" si="1"/>
        <v>7.6440000000000001</v>
      </c>
      <c r="J23" s="12">
        <f t="shared" si="2"/>
        <v>382.2</v>
      </c>
      <c r="K23" s="12">
        <f t="shared" si="3"/>
        <v>764.4</v>
      </c>
      <c r="L23" s="12">
        <f t="shared" si="4"/>
        <v>1911</v>
      </c>
    </row>
    <row r="24" spans="1:12" ht="17.100000000000001" customHeight="1" x14ac:dyDescent="0.2">
      <c r="A24" s="18"/>
      <c r="B24" s="19"/>
      <c r="C24" s="19"/>
      <c r="D24" s="2"/>
      <c r="E24" s="28" t="s">
        <v>16</v>
      </c>
      <c r="F24" s="14" t="s">
        <v>38</v>
      </c>
      <c r="G24" s="15">
        <v>3.64</v>
      </c>
      <c r="H24" s="11">
        <f t="shared" si="0"/>
        <v>-1</v>
      </c>
      <c r="I24" s="11">
        <f t="shared" si="1"/>
        <v>6.6440000000000001</v>
      </c>
      <c r="J24" s="12">
        <f t="shared" si="2"/>
        <v>332.2</v>
      </c>
      <c r="K24" s="12">
        <f t="shared" si="3"/>
        <v>664.4</v>
      </c>
      <c r="L24" s="12">
        <f t="shared" si="4"/>
        <v>1661</v>
      </c>
    </row>
    <row r="25" spans="1:12" ht="17.100000000000001" customHeight="1" x14ac:dyDescent="0.2">
      <c r="A25" s="18"/>
      <c r="B25" s="19"/>
      <c r="C25" s="19"/>
      <c r="D25" s="20" t="s">
        <v>54</v>
      </c>
      <c r="E25" s="13" t="s">
        <v>8</v>
      </c>
      <c r="F25" s="13" t="s">
        <v>41</v>
      </c>
      <c r="G25" s="21">
        <v>1.8</v>
      </c>
      <c r="H25" s="11">
        <f t="shared" si="0"/>
        <v>0.76</v>
      </c>
      <c r="I25" s="11">
        <f t="shared" si="1"/>
        <v>7.4039999999999999</v>
      </c>
      <c r="J25" s="12">
        <f t="shared" si="2"/>
        <v>370.2</v>
      </c>
      <c r="K25" s="12">
        <f t="shared" si="3"/>
        <v>740.4</v>
      </c>
      <c r="L25" s="12">
        <f t="shared" si="4"/>
        <v>1851</v>
      </c>
    </row>
    <row r="26" spans="1:12" ht="17.100000000000001" customHeight="1" x14ac:dyDescent="0.2">
      <c r="A26" s="18"/>
      <c r="B26" s="19"/>
      <c r="C26" s="19"/>
      <c r="D26" s="2"/>
      <c r="E26" s="28" t="s">
        <v>22</v>
      </c>
      <c r="F26" s="14" t="s">
        <v>42</v>
      </c>
      <c r="G26" s="15">
        <v>3.16</v>
      </c>
      <c r="H26" s="11">
        <f t="shared" si="0"/>
        <v>-1</v>
      </c>
      <c r="I26" s="11">
        <f t="shared" si="1"/>
        <v>6.4039999999999999</v>
      </c>
      <c r="J26" s="12">
        <f t="shared" si="2"/>
        <v>320.2</v>
      </c>
      <c r="K26" s="12">
        <f t="shared" si="3"/>
        <v>640.4</v>
      </c>
      <c r="L26" s="12">
        <f t="shared" si="4"/>
        <v>1601</v>
      </c>
    </row>
    <row r="27" spans="1:12" ht="17.100000000000001" customHeight="1" x14ac:dyDescent="0.2">
      <c r="A27" s="18"/>
      <c r="B27" s="19"/>
      <c r="C27" s="19"/>
      <c r="D27" s="2"/>
      <c r="E27" s="14" t="s">
        <v>23</v>
      </c>
      <c r="F27" s="14" t="s">
        <v>35</v>
      </c>
      <c r="G27" s="15">
        <v>3.3</v>
      </c>
      <c r="H27" s="11">
        <f t="shared" si="0"/>
        <v>-1</v>
      </c>
      <c r="I27" s="11">
        <f t="shared" si="1"/>
        <v>5.4039999999999999</v>
      </c>
      <c r="J27" s="12">
        <f t="shared" si="2"/>
        <v>270.2</v>
      </c>
      <c r="K27" s="12">
        <f t="shared" si="3"/>
        <v>540.4</v>
      </c>
      <c r="L27" s="12">
        <f t="shared" si="4"/>
        <v>1351</v>
      </c>
    </row>
    <row r="28" spans="1:12" ht="17.100000000000001" customHeight="1" x14ac:dyDescent="0.2">
      <c r="A28" s="18"/>
      <c r="B28" s="19"/>
      <c r="C28" s="19"/>
      <c r="D28" s="20" t="s">
        <v>54</v>
      </c>
      <c r="E28" s="13" t="s">
        <v>5</v>
      </c>
      <c r="F28" s="13" t="s">
        <v>45</v>
      </c>
      <c r="G28" s="21">
        <v>2.4500000000000002</v>
      </c>
      <c r="H28" s="11">
        <f t="shared" si="0"/>
        <v>1.3775000000000002</v>
      </c>
      <c r="I28" s="11">
        <f t="shared" si="1"/>
        <v>6.7815000000000003</v>
      </c>
      <c r="J28" s="12">
        <f t="shared" si="2"/>
        <v>339.07499999999999</v>
      </c>
      <c r="K28" s="12">
        <f t="shared" si="3"/>
        <v>678.15</v>
      </c>
      <c r="L28" s="12">
        <f t="shared" si="4"/>
        <v>1695.375</v>
      </c>
    </row>
    <row r="29" spans="1:12" ht="17.100000000000001" customHeight="1" x14ac:dyDescent="0.2">
      <c r="A29" s="18"/>
      <c r="B29" s="19"/>
      <c r="C29" s="19"/>
      <c r="D29" s="20" t="s">
        <v>54</v>
      </c>
      <c r="E29" s="13" t="s">
        <v>9</v>
      </c>
      <c r="F29" s="13" t="s">
        <v>38</v>
      </c>
      <c r="G29" s="21">
        <v>3.67</v>
      </c>
      <c r="H29" s="11">
        <f t="shared" si="0"/>
        <v>2.5364999999999998</v>
      </c>
      <c r="I29" s="11">
        <f t="shared" si="1"/>
        <v>9.3179999999999996</v>
      </c>
      <c r="J29" s="12">
        <f t="shared" si="2"/>
        <v>465.9</v>
      </c>
      <c r="K29" s="12">
        <f t="shared" si="3"/>
        <v>931.8</v>
      </c>
      <c r="L29" s="12">
        <f t="shared" si="4"/>
        <v>2329.5</v>
      </c>
    </row>
    <row r="30" spans="1:12" ht="17.100000000000001" customHeight="1" x14ac:dyDescent="0.2">
      <c r="A30" s="18"/>
      <c r="B30" s="19"/>
      <c r="C30" s="19"/>
      <c r="D30" s="20" t="s">
        <v>54</v>
      </c>
      <c r="E30" s="13" t="s">
        <v>5</v>
      </c>
      <c r="F30" s="13" t="s">
        <v>46</v>
      </c>
      <c r="G30" s="21">
        <v>1.99</v>
      </c>
      <c r="H30" s="11">
        <f t="shared" si="0"/>
        <v>0.9405</v>
      </c>
      <c r="I30" s="11">
        <f t="shared" si="1"/>
        <v>10.2585</v>
      </c>
      <c r="J30" s="12">
        <f t="shared" si="2"/>
        <v>512.92499999999995</v>
      </c>
      <c r="K30" s="12">
        <f t="shared" si="3"/>
        <v>1025.8499999999999</v>
      </c>
      <c r="L30" s="12">
        <f t="shared" si="4"/>
        <v>2564.625</v>
      </c>
    </row>
    <row r="31" spans="1:12" ht="17.100000000000001" customHeight="1" x14ac:dyDescent="0.2">
      <c r="A31" s="18"/>
      <c r="B31" s="19"/>
      <c r="C31" s="19"/>
      <c r="D31" s="20" t="s">
        <v>54</v>
      </c>
      <c r="E31" s="13" t="s">
        <v>5</v>
      </c>
      <c r="F31" s="13" t="s">
        <v>47</v>
      </c>
      <c r="G31" s="21">
        <v>2.2999999999999998</v>
      </c>
      <c r="H31" s="11">
        <f t="shared" si="0"/>
        <v>1.2349999999999999</v>
      </c>
      <c r="I31" s="11">
        <f t="shared" si="1"/>
        <v>11.493499999999999</v>
      </c>
      <c r="J31" s="12">
        <f t="shared" si="2"/>
        <v>574.67499999999995</v>
      </c>
      <c r="K31" s="12">
        <f t="shared" si="3"/>
        <v>1149.3499999999999</v>
      </c>
      <c r="L31" s="12">
        <f t="shared" si="4"/>
        <v>2873.375</v>
      </c>
    </row>
    <row r="32" spans="1:12" ht="17.100000000000001" customHeight="1" x14ac:dyDescent="0.2">
      <c r="A32" s="18"/>
      <c r="B32" s="19"/>
      <c r="C32" s="19"/>
      <c r="D32" s="2"/>
      <c r="E32" s="14" t="s">
        <v>24</v>
      </c>
      <c r="F32" s="14" t="s">
        <v>36</v>
      </c>
      <c r="G32" s="15">
        <v>6.78</v>
      </c>
      <c r="H32" s="11">
        <f t="shared" si="0"/>
        <v>-1</v>
      </c>
      <c r="I32" s="11">
        <f t="shared" si="1"/>
        <v>10.493499999999999</v>
      </c>
      <c r="J32" s="12">
        <f t="shared" si="2"/>
        <v>524.67499999999995</v>
      </c>
      <c r="K32" s="12">
        <f t="shared" si="3"/>
        <v>1049.3499999999999</v>
      </c>
      <c r="L32" s="12">
        <f t="shared" si="4"/>
        <v>2623.375</v>
      </c>
    </row>
    <row r="33" spans="1:12" ht="17.100000000000001" customHeight="1" x14ac:dyDescent="0.2">
      <c r="A33" s="18"/>
      <c r="B33" s="19"/>
      <c r="C33" s="19"/>
      <c r="D33" s="20" t="s">
        <v>54</v>
      </c>
      <c r="E33" s="13" t="s">
        <v>25</v>
      </c>
      <c r="F33" s="13" t="s">
        <v>45</v>
      </c>
      <c r="G33" s="21">
        <v>2.46</v>
      </c>
      <c r="H33" s="11">
        <f t="shared" si="0"/>
        <v>1.387</v>
      </c>
      <c r="I33" s="11">
        <f t="shared" si="1"/>
        <v>11.8805</v>
      </c>
      <c r="J33" s="12">
        <f t="shared" si="2"/>
        <v>594.02499999999998</v>
      </c>
      <c r="K33" s="12">
        <f t="shared" si="3"/>
        <v>1188.05</v>
      </c>
      <c r="L33" s="12">
        <f t="shared" si="4"/>
        <v>2970.125</v>
      </c>
    </row>
    <row r="34" spans="1:12" ht="17.100000000000001" customHeight="1" x14ac:dyDescent="0.2">
      <c r="A34" s="18"/>
      <c r="B34" s="19"/>
      <c r="C34" s="19"/>
      <c r="D34" s="20" t="s">
        <v>54</v>
      </c>
      <c r="E34" s="13" t="s">
        <v>8</v>
      </c>
      <c r="F34" s="13" t="s">
        <v>48</v>
      </c>
      <c r="G34" s="21">
        <v>2.94</v>
      </c>
      <c r="H34" s="11">
        <f t="shared" si="0"/>
        <v>1.843</v>
      </c>
      <c r="I34" s="11">
        <f t="shared" si="1"/>
        <v>13.7235</v>
      </c>
      <c r="J34" s="12">
        <f t="shared" si="2"/>
        <v>686.17499999999995</v>
      </c>
      <c r="K34" s="12">
        <f t="shared" si="3"/>
        <v>1372.35</v>
      </c>
      <c r="L34" s="12">
        <f t="shared" si="4"/>
        <v>3430.875</v>
      </c>
    </row>
    <row r="35" spans="1:12" ht="17.100000000000001" customHeight="1" x14ac:dyDescent="0.2">
      <c r="A35" s="18"/>
      <c r="B35" s="19"/>
      <c r="C35" s="19"/>
      <c r="D35" s="20" t="s">
        <v>54</v>
      </c>
      <c r="E35" s="13" t="s">
        <v>26</v>
      </c>
      <c r="F35" s="13" t="s">
        <v>49</v>
      </c>
      <c r="G35" s="21">
        <v>3.11</v>
      </c>
      <c r="H35" s="11">
        <f t="shared" si="0"/>
        <v>2.0044999999999997</v>
      </c>
      <c r="I35" s="11">
        <f t="shared" si="1"/>
        <v>15.728</v>
      </c>
      <c r="J35" s="12">
        <f t="shared" si="2"/>
        <v>786.4</v>
      </c>
      <c r="K35" s="12">
        <f t="shared" si="3"/>
        <v>1572.8</v>
      </c>
      <c r="L35" s="12">
        <f t="shared" si="4"/>
        <v>3932</v>
      </c>
    </row>
    <row r="36" spans="1:12" ht="17.100000000000001" customHeight="1" x14ac:dyDescent="0.2">
      <c r="A36" s="18"/>
      <c r="B36" s="19"/>
      <c r="C36" s="19"/>
      <c r="D36" s="20" t="s">
        <v>54</v>
      </c>
      <c r="E36" s="13" t="s">
        <v>20</v>
      </c>
      <c r="F36" s="13" t="s">
        <v>38</v>
      </c>
      <c r="G36" s="21">
        <v>3.87</v>
      </c>
      <c r="H36" s="11">
        <f t="shared" si="0"/>
        <v>2.7265000000000001</v>
      </c>
      <c r="I36" s="11">
        <f t="shared" si="1"/>
        <v>18.454499999999999</v>
      </c>
      <c r="J36" s="12">
        <f t="shared" si="2"/>
        <v>922.72500000000002</v>
      </c>
      <c r="K36" s="12">
        <f t="shared" si="3"/>
        <v>1845.45</v>
      </c>
      <c r="L36" s="12">
        <f t="shared" si="4"/>
        <v>4613.625</v>
      </c>
    </row>
    <row r="37" spans="1:12" ht="17.100000000000001" customHeight="1" x14ac:dyDescent="0.2">
      <c r="A37" s="18"/>
      <c r="B37" s="19"/>
      <c r="C37" s="19"/>
      <c r="D37" s="20" t="s">
        <v>54</v>
      </c>
      <c r="E37" s="13" t="s">
        <v>18</v>
      </c>
      <c r="F37" s="13" t="s">
        <v>44</v>
      </c>
      <c r="G37" s="21">
        <v>3.95</v>
      </c>
      <c r="H37" s="11">
        <f t="shared" si="0"/>
        <v>2.8025000000000002</v>
      </c>
      <c r="I37" s="11">
        <f t="shared" si="1"/>
        <v>21.256999999999998</v>
      </c>
      <c r="J37" s="12">
        <f t="shared" si="2"/>
        <v>1062.8499999999999</v>
      </c>
      <c r="K37" s="12">
        <f t="shared" si="3"/>
        <v>2125.6999999999998</v>
      </c>
      <c r="L37" s="12">
        <f t="shared" si="4"/>
        <v>5314.2499999999991</v>
      </c>
    </row>
    <row r="38" spans="1:12" ht="17.100000000000001" customHeight="1" x14ac:dyDescent="0.2">
      <c r="A38" s="18"/>
      <c r="B38" s="19"/>
      <c r="C38" s="19"/>
      <c r="D38" s="20" t="s">
        <v>54</v>
      </c>
      <c r="E38" s="13" t="s">
        <v>5</v>
      </c>
      <c r="F38" s="13" t="s">
        <v>34</v>
      </c>
      <c r="G38" s="21">
        <v>1.36</v>
      </c>
      <c r="H38" s="11">
        <f t="shared" si="0"/>
        <v>0.34200000000000008</v>
      </c>
      <c r="I38" s="11">
        <f t="shared" si="1"/>
        <v>21.598999999999997</v>
      </c>
      <c r="J38" s="12">
        <f t="shared" si="2"/>
        <v>1079.9499999999998</v>
      </c>
      <c r="K38" s="12">
        <f t="shared" si="3"/>
        <v>2159.8999999999996</v>
      </c>
      <c r="L38" s="12">
        <f t="shared" si="4"/>
        <v>5399.7499999999991</v>
      </c>
    </row>
    <row r="39" spans="1:12" ht="17.100000000000001" customHeight="1" x14ac:dyDescent="0.2">
      <c r="A39" s="18"/>
      <c r="B39" s="19"/>
      <c r="C39" s="19"/>
      <c r="D39" s="20" t="s">
        <v>54</v>
      </c>
      <c r="E39" s="13" t="s">
        <v>25</v>
      </c>
      <c r="F39" s="13" t="s">
        <v>50</v>
      </c>
      <c r="G39" s="21">
        <v>1.86</v>
      </c>
      <c r="H39" s="11">
        <f t="shared" si="0"/>
        <v>0.81700000000000006</v>
      </c>
      <c r="I39" s="11">
        <f t="shared" si="1"/>
        <v>22.415999999999997</v>
      </c>
      <c r="J39" s="12">
        <f t="shared" si="2"/>
        <v>1120.7999999999997</v>
      </c>
      <c r="K39" s="12">
        <f t="shared" si="3"/>
        <v>2241.5999999999995</v>
      </c>
      <c r="L39" s="12">
        <f t="shared" si="4"/>
        <v>5603.9999999999991</v>
      </c>
    </row>
    <row r="40" spans="1:12" ht="17.100000000000001" customHeight="1" x14ac:dyDescent="0.2">
      <c r="A40" s="18"/>
      <c r="B40" s="19"/>
      <c r="C40" s="19"/>
      <c r="D40" s="20" t="s">
        <v>54</v>
      </c>
      <c r="E40" s="13" t="s">
        <v>20</v>
      </c>
      <c r="F40" s="13" t="s">
        <v>35</v>
      </c>
      <c r="G40" s="21">
        <v>3.45</v>
      </c>
      <c r="H40" s="11">
        <f t="shared" si="0"/>
        <v>2.3275000000000001</v>
      </c>
      <c r="I40" s="11">
        <f t="shared" si="1"/>
        <v>24.743499999999997</v>
      </c>
      <c r="J40" s="12">
        <f t="shared" si="2"/>
        <v>1237.175</v>
      </c>
      <c r="K40" s="12">
        <f t="shared" si="3"/>
        <v>2474.35</v>
      </c>
      <c r="L40" s="12">
        <f t="shared" si="4"/>
        <v>6185.8749999999991</v>
      </c>
    </row>
    <row r="41" spans="1:12" ht="17.100000000000001" customHeight="1" x14ac:dyDescent="0.2">
      <c r="A41" s="18"/>
      <c r="B41" s="19"/>
      <c r="C41" s="19"/>
      <c r="D41" s="2"/>
      <c r="E41" s="14" t="s">
        <v>27</v>
      </c>
      <c r="F41" s="14" t="s">
        <v>48</v>
      </c>
      <c r="G41" s="15">
        <v>3.02</v>
      </c>
      <c r="H41" s="11">
        <f t="shared" si="0"/>
        <v>-1</v>
      </c>
      <c r="I41" s="11">
        <f t="shared" si="1"/>
        <v>23.743499999999997</v>
      </c>
      <c r="J41" s="12">
        <f t="shared" si="2"/>
        <v>1187.175</v>
      </c>
      <c r="K41" s="12">
        <f t="shared" si="3"/>
        <v>2374.35</v>
      </c>
      <c r="L41" s="12">
        <f t="shared" si="4"/>
        <v>5935.8749999999991</v>
      </c>
    </row>
    <row r="42" spans="1:12" ht="17.100000000000001" customHeight="1" x14ac:dyDescent="0.2">
      <c r="A42" s="18"/>
      <c r="B42" s="19"/>
      <c r="C42" s="19"/>
      <c r="D42" s="20" t="s">
        <v>54</v>
      </c>
      <c r="E42" s="13" t="s">
        <v>28</v>
      </c>
      <c r="F42" s="13" t="s">
        <v>41</v>
      </c>
      <c r="G42" s="21">
        <v>1.82</v>
      </c>
      <c r="H42" s="11">
        <f t="shared" si="0"/>
        <v>0.77900000000000003</v>
      </c>
      <c r="I42" s="11">
        <f t="shared" si="1"/>
        <v>24.522499999999997</v>
      </c>
      <c r="J42" s="12">
        <f t="shared" si="2"/>
        <v>1226.1249999999998</v>
      </c>
      <c r="K42" s="12">
        <f t="shared" si="3"/>
        <v>2452.2499999999995</v>
      </c>
      <c r="L42" s="12">
        <f t="shared" si="4"/>
        <v>6130.6249999999991</v>
      </c>
    </row>
    <row r="43" spans="1:12" ht="17.100000000000001" customHeight="1" x14ac:dyDescent="0.2">
      <c r="A43" s="18"/>
      <c r="B43" s="19"/>
      <c r="C43" s="19"/>
      <c r="D43" s="2"/>
      <c r="E43" s="14" t="s">
        <v>29</v>
      </c>
      <c r="F43" s="14" t="s">
        <v>51</v>
      </c>
      <c r="G43" s="15">
        <v>5.0999999999999996</v>
      </c>
      <c r="H43" s="11">
        <f t="shared" si="0"/>
        <v>-1</v>
      </c>
      <c r="I43" s="11">
        <f t="shared" si="1"/>
        <v>23.522499999999997</v>
      </c>
      <c r="J43" s="12">
        <f t="shared" si="2"/>
        <v>1176.1249999999998</v>
      </c>
      <c r="K43" s="12">
        <f t="shared" si="3"/>
        <v>2352.2499999999995</v>
      </c>
      <c r="L43" s="12">
        <f t="shared" si="4"/>
        <v>5880.6249999999991</v>
      </c>
    </row>
    <row r="44" spans="1:12" ht="17.100000000000001" customHeight="1" x14ac:dyDescent="0.2">
      <c r="A44" s="18"/>
      <c r="B44" s="19"/>
      <c r="C44" s="19"/>
      <c r="D44" s="2"/>
      <c r="E44" s="14" t="s">
        <v>14</v>
      </c>
      <c r="F44" s="14" t="s">
        <v>39</v>
      </c>
      <c r="G44" s="15">
        <v>3.72</v>
      </c>
      <c r="H44" s="11">
        <f t="shared" si="0"/>
        <v>-1</v>
      </c>
      <c r="I44" s="11">
        <f t="shared" si="1"/>
        <v>22.522499999999997</v>
      </c>
      <c r="J44" s="12">
        <f t="shared" si="2"/>
        <v>1126.1249999999998</v>
      </c>
      <c r="K44" s="12">
        <f t="shared" si="3"/>
        <v>2252.2499999999995</v>
      </c>
      <c r="L44" s="12">
        <f t="shared" si="4"/>
        <v>5630.6249999999991</v>
      </c>
    </row>
    <row r="45" spans="1:12" ht="17.100000000000001" customHeight="1" x14ac:dyDescent="0.2">
      <c r="A45" s="18"/>
      <c r="B45" s="19"/>
      <c r="C45" s="19"/>
      <c r="D45" s="2"/>
      <c r="E45" s="14" t="s">
        <v>21</v>
      </c>
      <c r="F45" s="14" t="s">
        <v>52</v>
      </c>
      <c r="G45" s="15">
        <v>4.7</v>
      </c>
      <c r="H45" s="11">
        <f t="shared" si="0"/>
        <v>-1</v>
      </c>
      <c r="I45" s="11">
        <f t="shared" si="1"/>
        <v>21.522499999999997</v>
      </c>
      <c r="J45" s="12">
        <f t="shared" si="2"/>
        <v>1076.1249999999998</v>
      </c>
      <c r="K45" s="12">
        <f t="shared" si="3"/>
        <v>2152.2499999999995</v>
      </c>
      <c r="L45" s="12">
        <f t="shared" si="4"/>
        <v>5380.6249999999991</v>
      </c>
    </row>
    <row r="46" spans="1:12" ht="17.100000000000001" customHeight="1" x14ac:dyDescent="0.2">
      <c r="A46" s="18"/>
      <c r="B46" s="19"/>
      <c r="C46" s="19"/>
      <c r="D46" s="20" t="s">
        <v>54</v>
      </c>
      <c r="E46" s="13" t="s">
        <v>20</v>
      </c>
      <c r="F46" s="13" t="s">
        <v>36</v>
      </c>
      <c r="G46" s="21">
        <v>4.4000000000000004</v>
      </c>
      <c r="H46" s="11">
        <f t="shared" si="0"/>
        <v>3.23</v>
      </c>
      <c r="I46" s="11">
        <f t="shared" si="1"/>
        <v>24.752499999999998</v>
      </c>
      <c r="J46" s="12">
        <f t="shared" si="2"/>
        <v>1237.625</v>
      </c>
      <c r="K46" s="12">
        <f t="shared" si="3"/>
        <v>2475.25</v>
      </c>
      <c r="L46" s="12">
        <f t="shared" si="4"/>
        <v>6188.1249999999991</v>
      </c>
    </row>
    <row r="47" spans="1:12" ht="17.100000000000001" customHeight="1" x14ac:dyDescent="0.2">
      <c r="A47" s="18"/>
      <c r="B47" s="19"/>
      <c r="C47" s="19"/>
      <c r="D47" s="20" t="s">
        <v>54</v>
      </c>
      <c r="E47" s="13" t="s">
        <v>30</v>
      </c>
      <c r="F47" s="13" t="s">
        <v>36</v>
      </c>
      <c r="G47" s="21">
        <v>4.8</v>
      </c>
      <c r="H47" s="11">
        <f t="shared" si="0"/>
        <v>3.61</v>
      </c>
      <c r="I47" s="11">
        <f t="shared" si="1"/>
        <v>28.362499999999997</v>
      </c>
      <c r="J47" s="12">
        <f t="shared" si="2"/>
        <v>1418.1249999999998</v>
      </c>
      <c r="K47" s="12">
        <f t="shared" si="3"/>
        <v>2836.2499999999995</v>
      </c>
      <c r="L47" s="12">
        <f t="shared" si="4"/>
        <v>7090.6249999999991</v>
      </c>
    </row>
    <row r="48" spans="1:12" ht="17.100000000000001" customHeight="1" x14ac:dyDescent="0.2">
      <c r="A48" s="18"/>
      <c r="B48" s="19"/>
      <c r="C48" s="19"/>
      <c r="D48" s="2"/>
      <c r="E48" s="14" t="s">
        <v>31</v>
      </c>
      <c r="F48" s="14" t="s">
        <v>37</v>
      </c>
      <c r="G48" s="15">
        <v>2.5499999999999998</v>
      </c>
      <c r="H48" s="11">
        <f t="shared" si="0"/>
        <v>-1</v>
      </c>
      <c r="I48" s="11">
        <f t="shared" si="1"/>
        <v>27.362499999999997</v>
      </c>
      <c r="J48" s="12">
        <f t="shared" si="2"/>
        <v>1368.1249999999998</v>
      </c>
      <c r="K48" s="12">
        <f t="shared" si="3"/>
        <v>2736.2499999999995</v>
      </c>
      <c r="L48" s="12">
        <f t="shared" si="4"/>
        <v>6840.6249999999991</v>
      </c>
    </row>
    <row r="49" spans="1:12" ht="17.100000000000001" customHeight="1" x14ac:dyDescent="0.2">
      <c r="A49" s="18"/>
      <c r="B49" s="19"/>
      <c r="C49" s="19"/>
      <c r="D49" s="20" t="s">
        <v>54</v>
      </c>
      <c r="E49" s="13" t="s">
        <v>18</v>
      </c>
      <c r="F49" s="13" t="s">
        <v>38</v>
      </c>
      <c r="G49" s="21">
        <v>3.46</v>
      </c>
      <c r="H49" s="11">
        <f t="shared" si="0"/>
        <v>2.3369999999999997</v>
      </c>
      <c r="I49" s="11">
        <f t="shared" si="1"/>
        <v>29.699499999999997</v>
      </c>
      <c r="J49" s="12">
        <f t="shared" si="2"/>
        <v>1484.9749999999999</v>
      </c>
      <c r="K49" s="12">
        <f t="shared" si="3"/>
        <v>2969.95</v>
      </c>
      <c r="L49" s="12">
        <f t="shared" si="4"/>
        <v>7424.8749999999991</v>
      </c>
    </row>
    <row r="50" spans="1:12" ht="17.100000000000001" customHeight="1" x14ac:dyDescent="0.2">
      <c r="A50" s="22"/>
      <c r="E50" s="16" t="s">
        <v>57</v>
      </c>
      <c r="F50" s="16" t="s">
        <v>48</v>
      </c>
      <c r="G50" s="17">
        <v>2.84</v>
      </c>
      <c r="H50" s="11">
        <f t="shared" si="0"/>
        <v>-1</v>
      </c>
      <c r="I50" s="11">
        <f t="shared" si="1"/>
        <v>28.699499999999997</v>
      </c>
      <c r="J50" s="12">
        <f t="shared" si="2"/>
        <v>1434.9749999999999</v>
      </c>
      <c r="K50" s="12">
        <f t="shared" si="3"/>
        <v>2869.95</v>
      </c>
      <c r="L50" s="12">
        <f t="shared" si="4"/>
        <v>7174.8749999999991</v>
      </c>
    </row>
    <row r="51" spans="1:12" ht="17.100000000000001" customHeight="1" x14ac:dyDescent="0.2">
      <c r="A51" s="22"/>
      <c r="D51" s="23" t="s">
        <v>54</v>
      </c>
      <c r="E51" s="25" t="s">
        <v>25</v>
      </c>
      <c r="F51" s="25" t="s">
        <v>58</v>
      </c>
      <c r="G51" s="26">
        <v>1.67</v>
      </c>
      <c r="H51" s="11">
        <f t="shared" si="0"/>
        <v>0.63649999999999995</v>
      </c>
      <c r="I51" s="11">
        <f t="shared" si="1"/>
        <v>29.335999999999999</v>
      </c>
      <c r="J51" s="12">
        <f t="shared" si="2"/>
        <v>1466.8</v>
      </c>
      <c r="K51" s="12">
        <f t="shared" si="3"/>
        <v>2933.6</v>
      </c>
      <c r="L51" s="12">
        <f t="shared" si="4"/>
        <v>7334</v>
      </c>
    </row>
    <row r="52" spans="1:12" ht="17.100000000000001" customHeight="1" x14ac:dyDescent="0.2">
      <c r="A52" s="22"/>
      <c r="D52" s="23"/>
      <c r="E52" s="27" t="s">
        <v>59</v>
      </c>
      <c r="F52" s="16" t="s">
        <v>48</v>
      </c>
      <c r="G52" s="17">
        <v>2.66</v>
      </c>
      <c r="H52" s="11">
        <f t="shared" si="0"/>
        <v>-1</v>
      </c>
      <c r="I52" s="11">
        <f t="shared" si="1"/>
        <v>28.335999999999999</v>
      </c>
      <c r="J52" s="12">
        <f t="shared" si="2"/>
        <v>1416.8</v>
      </c>
      <c r="K52" s="12">
        <f t="shared" si="3"/>
        <v>2833.6</v>
      </c>
      <c r="L52" s="12">
        <f t="shared" si="4"/>
        <v>7084</v>
      </c>
    </row>
    <row r="53" spans="1:12" ht="17.100000000000001" customHeight="1" x14ac:dyDescent="0.2">
      <c r="A53" s="22"/>
      <c r="D53" s="23"/>
      <c r="E53" s="27" t="s">
        <v>60</v>
      </c>
      <c r="F53" s="16" t="s">
        <v>35</v>
      </c>
      <c r="G53" s="17">
        <v>3.3</v>
      </c>
      <c r="H53" s="11">
        <f t="shared" si="0"/>
        <v>-1</v>
      </c>
      <c r="I53" s="11">
        <f t="shared" si="1"/>
        <v>27.335999999999999</v>
      </c>
      <c r="J53" s="12">
        <f t="shared" si="2"/>
        <v>1366.8</v>
      </c>
      <c r="K53" s="12">
        <f t="shared" si="3"/>
        <v>2733.6</v>
      </c>
      <c r="L53" s="12">
        <f t="shared" si="4"/>
        <v>6834</v>
      </c>
    </row>
    <row r="54" spans="1:12" ht="17.100000000000001" customHeight="1" x14ac:dyDescent="0.2">
      <c r="A54" s="22"/>
      <c r="D54" s="24"/>
      <c r="E54" s="27" t="s">
        <v>60</v>
      </c>
      <c r="F54" s="16" t="s">
        <v>38</v>
      </c>
      <c r="G54" s="17">
        <v>2.96</v>
      </c>
      <c r="H54" s="11">
        <f t="shared" si="0"/>
        <v>-1</v>
      </c>
      <c r="I54" s="11">
        <f t="shared" si="1"/>
        <v>26.335999999999999</v>
      </c>
      <c r="J54" s="12">
        <f t="shared" si="2"/>
        <v>1316.8</v>
      </c>
      <c r="K54" s="12">
        <f t="shared" si="3"/>
        <v>2633.6</v>
      </c>
      <c r="L54" s="12">
        <f t="shared" si="4"/>
        <v>6584</v>
      </c>
    </row>
    <row r="55" spans="1:12" ht="17.100000000000001" customHeight="1" x14ac:dyDescent="0.2">
      <c r="A55" s="22"/>
      <c r="D55" s="23" t="s">
        <v>54</v>
      </c>
      <c r="E55" s="25" t="s">
        <v>5</v>
      </c>
      <c r="F55" s="25" t="s">
        <v>43</v>
      </c>
      <c r="G55" s="26">
        <v>2.19</v>
      </c>
      <c r="H55" s="11">
        <f t="shared" si="0"/>
        <v>1.1304999999999998</v>
      </c>
      <c r="I55" s="11">
        <f t="shared" si="1"/>
        <v>27.4665</v>
      </c>
      <c r="J55" s="12">
        <f t="shared" si="2"/>
        <v>1373.325</v>
      </c>
      <c r="K55" s="12">
        <f t="shared" si="3"/>
        <v>2746.65</v>
      </c>
      <c r="L55" s="12">
        <f t="shared" si="4"/>
        <v>6866.625</v>
      </c>
    </row>
    <row r="56" spans="1:12" ht="17.100000000000001" customHeight="1" x14ac:dyDescent="0.2">
      <c r="A56" s="22"/>
      <c r="D56" s="23"/>
      <c r="E56" s="16" t="s">
        <v>61</v>
      </c>
      <c r="F56" s="16" t="s">
        <v>42</v>
      </c>
      <c r="G56" s="17">
        <v>3.11</v>
      </c>
      <c r="H56" s="11">
        <f t="shared" si="0"/>
        <v>-1</v>
      </c>
      <c r="I56" s="11">
        <f t="shared" si="1"/>
        <v>26.4665</v>
      </c>
      <c r="J56" s="12">
        <f t="shared" si="2"/>
        <v>1323.325</v>
      </c>
      <c r="K56" s="12">
        <f t="shared" si="3"/>
        <v>2646.65</v>
      </c>
      <c r="L56" s="12">
        <f t="shared" si="4"/>
        <v>6616.625</v>
      </c>
    </row>
    <row r="57" spans="1:12" ht="17.100000000000001" customHeight="1" x14ac:dyDescent="0.2">
      <c r="A57" s="22"/>
      <c r="D57" s="23"/>
      <c r="E57" s="27" t="s">
        <v>62</v>
      </c>
      <c r="F57" s="16" t="s">
        <v>46</v>
      </c>
      <c r="G57" s="17">
        <v>1.97</v>
      </c>
      <c r="H57" s="11">
        <f t="shared" si="0"/>
        <v>-1</v>
      </c>
      <c r="I57" s="11">
        <f t="shared" si="1"/>
        <v>25.4665</v>
      </c>
      <c r="J57" s="12">
        <f t="shared" si="2"/>
        <v>1273.325</v>
      </c>
      <c r="K57" s="12">
        <f t="shared" si="3"/>
        <v>2546.65</v>
      </c>
      <c r="L57" s="12">
        <f t="shared" si="4"/>
        <v>6366.625</v>
      </c>
    </row>
    <row r="58" spans="1:12" ht="17.100000000000001" customHeight="1" x14ac:dyDescent="0.2">
      <c r="A58" s="22"/>
      <c r="D58" s="23"/>
      <c r="E58" s="27" t="s">
        <v>59</v>
      </c>
      <c r="F58" s="16" t="s">
        <v>46</v>
      </c>
      <c r="G58" s="17">
        <v>2</v>
      </c>
      <c r="H58" s="11">
        <f t="shared" si="0"/>
        <v>-1</v>
      </c>
      <c r="I58" s="11">
        <f t="shared" si="1"/>
        <v>24.4665</v>
      </c>
      <c r="J58" s="12">
        <f t="shared" si="2"/>
        <v>1223.325</v>
      </c>
      <c r="K58" s="12">
        <f t="shared" si="3"/>
        <v>2446.65</v>
      </c>
      <c r="L58" s="12">
        <f t="shared" si="4"/>
        <v>6116.625</v>
      </c>
    </row>
    <row r="59" spans="1:12" ht="17.100000000000001" customHeight="1" x14ac:dyDescent="0.2">
      <c r="A59" s="22"/>
      <c r="D59" s="23" t="s">
        <v>54</v>
      </c>
      <c r="E59" s="25" t="s">
        <v>25</v>
      </c>
      <c r="F59" s="25" t="s">
        <v>7</v>
      </c>
      <c r="G59" s="26">
        <v>1.49</v>
      </c>
      <c r="H59" s="11">
        <f t="shared" si="0"/>
        <v>0.46549999999999997</v>
      </c>
      <c r="I59" s="11">
        <f t="shared" si="1"/>
        <v>24.931999999999999</v>
      </c>
      <c r="J59" s="12">
        <f t="shared" si="2"/>
        <v>1246.5999999999999</v>
      </c>
      <c r="K59" s="12">
        <f t="shared" si="3"/>
        <v>2493.1999999999998</v>
      </c>
      <c r="L59" s="12">
        <f t="shared" si="4"/>
        <v>6233</v>
      </c>
    </row>
  </sheetData>
  <pageMargins left="0.7" right="0.7" top="0.75" bottom="0.75" header="0.3" footer="0.3"/>
  <pageSetup paperSize="9" orientation="portrait" r:id="rId1"/>
  <ignoredErrors>
    <ignoredError sqref="E17 E53:E54 F5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EB089-F968-4BD3-AD3B-9D73A80C016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Welch</dc:creator>
  <cp:lastModifiedBy>Ian Welch</cp:lastModifiedBy>
  <dcterms:created xsi:type="dcterms:W3CDTF">2017-08-24T07:41:52Z</dcterms:created>
  <dcterms:modified xsi:type="dcterms:W3CDTF">2018-01-12T09:20:40Z</dcterms:modified>
</cp:coreProperties>
</file>